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ce aqui" sheetId="1" state="visible" r:id="rId1"/>
    <sheet name="Orçamento" sheetId="2" state="visible" r:id="rId2"/>
    <sheet name="Resumo" sheetId="3" state="visible" r:id="rId3"/>
    <sheet name="Pessoas" sheetId="4" state="visible" r:id="rId4"/>
    <sheet name="Categoria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;-R$ #,##0.00"/>
    <numFmt numFmtId="165" formatCode="0.0%"/>
  </numFmts>
  <fonts count="19">
    <font>
      <name val="Calibri"/>
      <family val="2"/>
      <color theme="1"/>
      <sz val="11"/>
      <scheme val="minor"/>
    </font>
    <font>
      <name val="Arial"/>
      <b val="1"/>
      <color rgb="000B0B0C"/>
      <sz val="16"/>
    </font>
    <font>
      <name val="Arial"/>
      <color rgb="00057F46"/>
      <sz val="10"/>
      <u val="single"/>
    </font>
    <font>
      <name val="Arial"/>
      <b val="1"/>
      <color rgb="000B0B0C"/>
      <sz val="14"/>
    </font>
    <font>
      <name val="Arial"/>
      <color rgb="006B6B72"/>
      <sz val="10"/>
    </font>
    <font>
      <name val="Arial"/>
      <b val="1"/>
      <color rgb="000B0B0C"/>
      <sz val="12"/>
    </font>
    <font>
      <name val="Arial"/>
      <b val="1"/>
      <color rgb="00057F46"/>
    </font>
    <font>
      <name val="Arial"/>
      <color rgb="000B0B0C"/>
      <sz val="11"/>
    </font>
    <font>
      <name val="Arial"/>
      <b val="1"/>
      <color rgb="00057F46"/>
      <sz val="11"/>
    </font>
    <font>
      <name val="Arial"/>
      <color rgb="00057F46"/>
      <sz val="11"/>
      <u val="single"/>
    </font>
    <font>
      <name val="Arial"/>
      <color rgb="006B6B72"/>
      <sz val="9"/>
    </font>
    <font>
      <name val="Arial"/>
      <b val="1"/>
      <color rgb="00FFFFFF"/>
      <sz val="10"/>
    </font>
    <font>
      <name val="Arial"/>
      <color rgb="000B0B0C"/>
      <sz val="10"/>
    </font>
    <font>
      <name val="Arial"/>
      <i val="1"/>
      <color rgb="006B6B72"/>
      <sz val="10"/>
    </font>
    <font>
      <name val="Arial"/>
      <b val="1"/>
      <color rgb="000B0B0C"/>
      <sz val="10"/>
    </font>
    <font>
      <name val="Arial"/>
      <b val="1"/>
      <color rgb="00057F46"/>
      <sz val="10"/>
    </font>
    <font>
      <name val="Arial"/>
      <b val="1"/>
      <color rgb="000B0B0C"/>
      <sz val="11"/>
    </font>
    <font>
      <name val="Arial"/>
      <b val="1"/>
      <color rgb="000A8A4A"/>
      <sz val="10"/>
    </font>
    <font>
      <name val="Arial"/>
      <b val="1"/>
      <color rgb="00D33B3B"/>
      <sz val="10"/>
    </font>
  </fonts>
  <fills count="6">
    <fill>
      <patternFill/>
    </fill>
    <fill>
      <patternFill patternType="gray125"/>
    </fill>
    <fill>
      <patternFill patternType="solid">
        <fgColor rgb="0019D778"/>
      </patternFill>
    </fill>
    <fill>
      <patternFill patternType="solid">
        <fgColor rgb="00E8FCF1"/>
      </patternFill>
    </fill>
    <fill>
      <patternFill patternType="solid">
        <fgColor rgb="000B0B0C"/>
      </patternFill>
    </fill>
    <fill>
      <patternFill patternType="solid">
        <fgColor rgb="00F5F5F4"/>
      </patternFill>
    </fill>
  </fills>
  <borders count="2">
    <border>
      <left/>
      <right/>
      <top/>
      <bottom/>
      <diagonal/>
    </border>
    <border>
      <left style="thin">
        <color rgb="00E3E3E3"/>
      </left>
      <right style="thin">
        <color rgb="00E3E3E3"/>
      </right>
      <top style="thin">
        <color rgb="00E3E3E3"/>
      </top>
      <bottom style="thin">
        <color rgb="00E3E3E3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0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3" borderId="0" applyAlignment="1" pivotButton="0" quotePrefix="0" xfId="0">
      <alignment vertical="center" wrapText="1"/>
    </xf>
    <xf numFmtId="0" fontId="9" fillId="0" borderId="0" pivotButton="0" quotePrefix="0" xfId="0"/>
    <xf numFmtId="0" fontId="10" fillId="0" borderId="0" pivotButton="0" quotePrefix="0" xfId="0"/>
    <xf numFmtId="0" fontId="11" fillId="4" borderId="1" applyAlignment="1" pivotButton="0" quotePrefix="0" xfId="0">
      <alignment horizontal="left" vertical="center"/>
    </xf>
    <xf numFmtId="0" fontId="13" fillId="0" borderId="1" pivotButton="0" quotePrefix="0" xfId="0"/>
    <xf numFmtId="164" fontId="13" fillId="0" borderId="1" pivotButton="0" quotePrefix="0" xfId="0"/>
    <xf numFmtId="164" fontId="12" fillId="5" borderId="1" pivotButton="0" quotePrefix="0" xfId="0"/>
    <xf numFmtId="0" fontId="12" fillId="0" borderId="1" pivotButton="0" quotePrefix="0" xfId="0"/>
    <xf numFmtId="164" fontId="12" fillId="0" borderId="1" pivotButton="0" quotePrefix="0" xfId="0"/>
    <xf numFmtId="0" fontId="16" fillId="0" borderId="0" pivotButton="0" quotePrefix="0" xfId="0"/>
    <xf numFmtId="164" fontId="17" fillId="5" borderId="1" pivotButton="0" quotePrefix="0" xfId="0"/>
    <xf numFmtId="164" fontId="14" fillId="5" borderId="1" pivotButton="0" quotePrefix="0" xfId="0"/>
    <xf numFmtId="164" fontId="18" fillId="5" borderId="1" pivotButton="0" quotePrefix="0" xfId="0"/>
    <xf numFmtId="164" fontId="14" fillId="3" borderId="1" pivotButton="0" quotePrefix="0" xfId="0"/>
    <xf numFmtId="0" fontId="12" fillId="5" borderId="1" pivotButton="0" quotePrefix="0" xfId="0"/>
    <xf numFmtId="165" fontId="12" fillId="5" borderId="1" pivotButton="0" quotePrefix="0" xfId="0"/>
    <xf numFmtId="0" fontId="14" fillId="0" borderId="0" pivotButton="0" quotePrefix="0" xfId="0"/>
    <xf numFmtId="164" fontId="15" fillId="3" borderId="1" pivotButton="0" quotePrefix="0" xfId="0"/>
  </cellXfs>
  <cellStyles count="1">
    <cellStyle name="Normal" xfId="0" builtinId="0" hidden="0"/>
  </cellStyles>
  <dxfs count="1">
    <dxf>
      <font>
        <b val="1"/>
        <color rgb="00D33B3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Realizado por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'Resumo'!C20</f>
            </strRef>
          </tx>
          <spPr>
            <a:solidFill>
              <a:srgbClr val="19D778"/>
            </a:solidFill>
            <a:ln>
              <a:solidFill>
                <a:srgbClr val="19D778"/>
              </a:solidFill>
              <a:prstDash val="solid"/>
            </a:ln>
          </spPr>
          <cat>
            <numRef>
              <f>'Resumo'!$A$21:$A$40</f>
            </numRef>
          </cat>
          <val>
            <numRef>
              <f>'Resumo'!$C$21:$C$40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5</row>
      <rowOff>0</rowOff>
    </from>
    <ext cx="540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espezzas.com/planilhas?utm_source=planilha&amp;utm_medium=arquivo&amp;utm_campaign=br2" TargetMode="External" Id="rId1" /><Relationship Type="http://schemas.openxmlformats.org/officeDocument/2006/relationships/hyperlink" Target="https://despezzas.com/planilhas?utm_source=planilha&amp;utm_medium=arquivo&amp;utm_campaign=br2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despezzas.com/planilhas?utm_source=planilha&amp;utm_medium=arquivo&amp;utm_campaign=br2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despezzas.com/planilhas?utm_source=planilha&amp;utm_medium=arquivo&amp;utm_campaign=br2" TargetMode="External" Id="rId1" /><Relationship Type="http://schemas.openxmlformats.org/officeDocument/2006/relationships/drawing" Target="/xl/drawings/drawing1.xm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despezzas.com/planilhas?utm_source=planilha&amp;utm_medium=arquivo&amp;utm_campaign=br2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despezzas.com/planilhas?utm_source=planilha&amp;utm_medium=arquivo&amp;utm_campaign=br2" TargetMode="External" Id="rId1" /></Relationships>
</file>

<file path=xl/worksheets/sheet1.xml><?xml version="1.0" encoding="utf-8"?>
<worksheet xmlns="http://schemas.openxmlformats.org/spreadsheetml/2006/main">
  <sheetPr>
    <tabColor rgb="000B0B0C"/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0" customHeight="1">
      <c r="A1" s="1" t="inlineStr">
        <is>
          <t>despezzas</t>
        </is>
      </c>
      <c r="F1" s="2" t="inlineStr">
        <is>
          <t>despezzas.com</t>
        </is>
      </c>
    </row>
    <row r="2" ht="4" customHeight="1">
      <c r="A2" s="3" t="n"/>
      <c r="B2" s="3" t="n"/>
      <c r="C2" s="3" t="n"/>
      <c r="D2" s="3" t="n"/>
      <c r="E2" s="3" t="n"/>
      <c r="F2" s="3" t="n"/>
    </row>
    <row r="3" ht="22" customHeight="1">
      <c r="A3" s="4" t="inlineStr">
        <is>
          <t>Planilha de orçamento familiar</t>
        </is>
      </c>
    </row>
    <row r="4">
      <c r="A4" s="5" t="inlineStr">
        <is>
          <t>Modelo grátis do Despezzas · funciona no Excel, no Google Planilhas e no LibreOffice</t>
        </is>
      </c>
    </row>
    <row r="6">
      <c r="B6" s="6" t="inlineStr">
        <is>
          <t>Como usar</t>
        </is>
      </c>
    </row>
    <row r="7">
      <c r="A7" s="7" t="n">
        <v>1</v>
      </c>
      <c r="B7" s="8" t="inlineStr">
        <is>
          <t>Na aba Pessoas, escreva o nome e a renda líquida mensal de cada pessoa da casa (até 4) e as metas da família.</t>
        </is>
      </c>
    </row>
    <row r="8">
      <c r="A8" s="7" t="n">
        <v>2</v>
      </c>
      <c r="B8" s="8" t="inlineStr">
        <is>
          <t>Vá à aba Orçamento e apague as linhas de exemplo (texto cinza em itálico).</t>
        </is>
      </c>
    </row>
    <row r="9">
      <c r="A9" s="7" t="n">
        <v>3</v>
      </c>
      <c r="B9" s="8" t="inlineStr">
        <is>
          <t>Liste as contas da casa: conta, categoria, quanto vocês preveem gastar por mês e se ela é dividida entre todos (Sim) ou não (Não).</t>
        </is>
      </c>
    </row>
    <row r="10">
      <c r="A10" s="7" t="n">
        <v>4</v>
      </c>
      <c r="B10" s="8" t="inlineStr">
        <is>
          <t>Ao longo do mês, preencha o Realizado de cada conta.</t>
        </is>
      </c>
    </row>
    <row r="11">
      <c r="A11" s="7" t="n">
        <v>5</v>
      </c>
      <c r="B11" s="8" t="inlineStr">
        <is>
          <t>Na aba Resumo, veja a renda da casa, o previsto × realizado por categoria, quanto cada pessoa paga das contas divididas (proporcional à renda) e quanto guardar por mês para as metas.</t>
        </is>
      </c>
    </row>
    <row r="12">
      <c r="A12" s="7" t="n">
        <v>6</v>
      </c>
      <c r="B12" s="8" t="inlineStr">
        <is>
          <t>Células cinza têm fórmula: não precisa digitar nelas.</t>
        </is>
      </c>
    </row>
    <row r="14" ht="36" customHeight="1">
      <c r="B14" s="9" t="inlineStr">
        <is>
          <t>Prefere não digitar? No app Despezzas você lança um gasto em segundos e, no Brasil, conecta seus bancos pelo Open Finance nos planos Premium e Plus.</t>
        </is>
      </c>
    </row>
    <row r="15">
      <c r="B15" s="10" t="inlineStr">
        <is>
          <t>Conhecer o Despezzas → despezzas.com</t>
        </is>
      </c>
    </row>
    <row r="17">
      <c r="B17" s="11" t="inlineStr">
        <is>
          <t>Planilha informativa. Confira os valores antes de tomar decisões financeiras. Versão 1.0 · out/2026.</t>
        </is>
      </c>
    </row>
  </sheetData>
  <hyperlinks>
    <hyperlink xmlns:r="http://schemas.openxmlformats.org/officeDocument/2006/relationships" ref="F1" r:id="rId1"/>
    <hyperlink xmlns:r="http://schemas.openxmlformats.org/officeDocument/2006/relationships" ref="B15" r:id="rId2"/>
  </hyperlinks>
  <pageMargins left="0.75" right="0.75" top="1" bottom="1" header="0.5" footer="0.5"/>
  <pageSetup orientation="landscape" fitToHeight="0" fitToWidth="1"/>
  <headerFooter>
    <oddHeader/>
    <oddFooter>&amp;Cdespezzas.com · Planilha grátis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9D778"/>
    <outlinePr summaryBelow="1" summaryRight="1"/>
    <pageSetUpPr fitToPage="1"/>
  </sheetPr>
  <dimension ref="A1:F6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6" customWidth="1" min="4" max="4"/>
    <col width="14" customWidth="1" min="5" max="5"/>
    <col width="11" customWidth="1" min="6" max="6"/>
  </cols>
  <sheetData>
    <row r="1" ht="30" customHeight="1">
      <c r="A1" s="1" t="inlineStr">
        <is>
          <t>despezzas</t>
        </is>
      </c>
      <c r="F1" s="2" t="inlineStr">
        <is>
          <t>despezzas.com</t>
        </is>
      </c>
    </row>
    <row r="2" ht="4" customHeight="1">
      <c r="A2" s="3" t="n"/>
      <c r="B2" s="3" t="n"/>
      <c r="C2" s="3" t="n"/>
      <c r="D2" s="3" t="n"/>
      <c r="E2" s="3" t="n"/>
      <c r="F2" s="3" t="n"/>
    </row>
    <row r="3" ht="22" customHeight="1">
      <c r="A3" s="4" t="inlineStr">
        <is>
          <t>Orçamento da casa</t>
        </is>
      </c>
    </row>
    <row r="4">
      <c r="A4" s="5" t="inlineStr">
        <is>
          <t>Uma linha por conta. Dividir = Sim entra na divisão proporcional à renda.</t>
        </is>
      </c>
    </row>
    <row r="6" ht="22" customHeight="1">
      <c r="A6" s="12" t="inlineStr">
        <is>
          <t>Conta</t>
        </is>
      </c>
      <c r="B6" s="12" t="inlineStr">
        <is>
          <t>Categoria</t>
        </is>
      </c>
      <c r="C6" s="12" t="inlineStr">
        <is>
          <t>Previsto (R$/mês)</t>
        </is>
      </c>
      <c r="D6" s="12" t="inlineStr">
        <is>
          <t>Realizado (R$)</t>
        </is>
      </c>
      <c r="E6" s="12" t="inlineStr">
        <is>
          <t>Diferença</t>
        </is>
      </c>
      <c r="F6" s="12" t="inlineStr">
        <is>
          <t>Dividir?</t>
        </is>
      </c>
    </row>
    <row r="7">
      <c r="A7" s="13" t="inlineStr">
        <is>
          <t>Aluguel</t>
        </is>
      </c>
      <c r="B7" s="13" t="inlineStr">
        <is>
          <t>Moradia</t>
        </is>
      </c>
      <c r="C7" s="14" t="n">
        <v>2000</v>
      </c>
      <c r="D7" s="14" t="n">
        <v>2000</v>
      </c>
      <c r="E7" s="15">
        <f>IF(OR(A7="",D7=""),"",C7-D7)</f>
        <v/>
      </c>
      <c r="F7" s="13" t="inlineStr">
        <is>
          <t>Sim</t>
        </is>
      </c>
    </row>
    <row r="8">
      <c r="A8" s="13" t="inlineStr">
        <is>
          <t>Condomínio</t>
        </is>
      </c>
      <c r="B8" s="13" t="inlineStr">
        <is>
          <t>Moradia</t>
        </is>
      </c>
      <c r="C8" s="14" t="n">
        <v>600</v>
      </c>
      <c r="D8" s="14" t="n">
        <v>600</v>
      </c>
      <c r="E8" s="15">
        <f>IF(OR(A8="",D8=""),"",C8-D8)</f>
        <v/>
      </c>
      <c r="F8" s="13" t="inlineStr">
        <is>
          <t>Sim</t>
        </is>
      </c>
    </row>
    <row r="9">
      <c r="A9" s="13" t="inlineStr">
        <is>
          <t>Mercado</t>
        </is>
      </c>
      <c r="B9" s="13" t="inlineStr">
        <is>
          <t>Mercado</t>
        </is>
      </c>
      <c r="C9" s="14" t="n">
        <v>1500</v>
      </c>
      <c r="D9" s="14" t="n">
        <v>1620</v>
      </c>
      <c r="E9" s="15">
        <f>IF(OR(A9="",D9=""),"",C9-D9)</f>
        <v/>
      </c>
      <c r="F9" s="13" t="inlineStr">
        <is>
          <t>Sim</t>
        </is>
      </c>
    </row>
    <row r="10">
      <c r="A10" s="13" t="inlineStr">
        <is>
          <t>Luz</t>
        </is>
      </c>
      <c r="B10" s="13" t="inlineStr">
        <is>
          <t>Contas da casa</t>
        </is>
      </c>
      <c r="C10" s="14" t="n">
        <v>250</v>
      </c>
      <c r="D10" s="14" t="n">
        <v>230</v>
      </c>
      <c r="E10" s="15">
        <f>IF(OR(A10="",D10=""),"",C10-D10)</f>
        <v/>
      </c>
      <c r="F10" s="13" t="inlineStr">
        <is>
          <t>Sim</t>
        </is>
      </c>
    </row>
    <row r="11">
      <c r="A11" s="13" t="inlineStr">
        <is>
          <t>Internet</t>
        </is>
      </c>
      <c r="B11" s="13" t="inlineStr">
        <is>
          <t>Contas da casa</t>
        </is>
      </c>
      <c r="C11" s="14" t="n">
        <v>120</v>
      </c>
      <c r="D11" s="14" t="n">
        <v>120</v>
      </c>
      <c r="E11" s="15">
        <f>IF(OR(A11="",D11=""),"",C11-D11)</f>
        <v/>
      </c>
      <c r="F11" s="13" t="inlineStr">
        <is>
          <t>Sim</t>
        </is>
      </c>
    </row>
    <row r="12">
      <c r="A12" s="13" t="inlineStr">
        <is>
          <t>Escola</t>
        </is>
      </c>
      <c r="B12" s="13" t="inlineStr">
        <is>
          <t>Educação</t>
        </is>
      </c>
      <c r="C12" s="14" t="n">
        <v>530</v>
      </c>
      <c r="D12" s="14" t="n">
        <v>530</v>
      </c>
      <c r="E12" s="15">
        <f>IF(OR(A12="",D12=""),"",C12-D12)</f>
        <v/>
      </c>
      <c r="F12" s="13" t="inlineStr">
        <is>
          <t>Sim</t>
        </is>
      </c>
    </row>
    <row r="13">
      <c r="A13" s="16" t="n"/>
      <c r="B13" s="16" t="n"/>
      <c r="C13" s="17" t="n"/>
      <c r="D13" s="17" t="n"/>
      <c r="E13" s="15">
        <f>IF(OR(A13="",D13=""),"",C13-D13)</f>
        <v/>
      </c>
      <c r="F13" s="16" t="n"/>
    </row>
    <row r="14">
      <c r="A14" s="16" t="n"/>
      <c r="B14" s="16" t="n"/>
      <c r="C14" s="17" t="n"/>
      <c r="D14" s="17" t="n"/>
      <c r="E14" s="15">
        <f>IF(OR(A14="",D14=""),"",C14-D14)</f>
        <v/>
      </c>
      <c r="F14" s="16" t="n"/>
    </row>
    <row r="15">
      <c r="A15" s="16" t="n"/>
      <c r="B15" s="16" t="n"/>
      <c r="C15" s="17" t="n"/>
      <c r="D15" s="17" t="n"/>
      <c r="E15" s="15">
        <f>IF(OR(A15="",D15=""),"",C15-D15)</f>
        <v/>
      </c>
      <c r="F15" s="16" t="n"/>
    </row>
    <row r="16">
      <c r="A16" s="16" t="n"/>
      <c r="B16" s="16" t="n"/>
      <c r="C16" s="17" t="n"/>
      <c r="D16" s="17" t="n"/>
      <c r="E16" s="15">
        <f>IF(OR(A16="",D16=""),"",C16-D16)</f>
        <v/>
      </c>
      <c r="F16" s="16" t="n"/>
    </row>
    <row r="17">
      <c r="A17" s="16" t="n"/>
      <c r="B17" s="16" t="n"/>
      <c r="C17" s="17" t="n"/>
      <c r="D17" s="17" t="n"/>
      <c r="E17" s="15">
        <f>IF(OR(A17="",D17=""),"",C17-D17)</f>
        <v/>
      </c>
      <c r="F17" s="16" t="n"/>
    </row>
    <row r="18">
      <c r="A18" s="16" t="n"/>
      <c r="B18" s="16" t="n"/>
      <c r="C18" s="17" t="n"/>
      <c r="D18" s="17" t="n"/>
      <c r="E18" s="15">
        <f>IF(OR(A18="",D18=""),"",C18-D18)</f>
        <v/>
      </c>
      <c r="F18" s="16" t="n"/>
    </row>
    <row r="19">
      <c r="A19" s="16" t="n"/>
      <c r="B19" s="16" t="n"/>
      <c r="C19" s="17" t="n"/>
      <c r="D19" s="17" t="n"/>
      <c r="E19" s="15">
        <f>IF(OR(A19="",D19=""),"",C19-D19)</f>
        <v/>
      </c>
      <c r="F19" s="16" t="n"/>
    </row>
    <row r="20">
      <c r="A20" s="16" t="n"/>
      <c r="B20" s="16" t="n"/>
      <c r="C20" s="17" t="n"/>
      <c r="D20" s="17" t="n"/>
      <c r="E20" s="15">
        <f>IF(OR(A20="",D20=""),"",C20-D20)</f>
        <v/>
      </c>
      <c r="F20" s="16" t="n"/>
    </row>
    <row r="21">
      <c r="A21" s="16" t="n"/>
      <c r="B21" s="16" t="n"/>
      <c r="C21" s="17" t="n"/>
      <c r="D21" s="17" t="n"/>
      <c r="E21" s="15">
        <f>IF(OR(A21="",D21=""),"",C21-D21)</f>
        <v/>
      </c>
      <c r="F21" s="16" t="n"/>
    </row>
    <row r="22">
      <c r="A22" s="16" t="n"/>
      <c r="B22" s="16" t="n"/>
      <c r="C22" s="17" t="n"/>
      <c r="D22" s="17" t="n"/>
      <c r="E22" s="15">
        <f>IF(OR(A22="",D22=""),"",C22-D22)</f>
        <v/>
      </c>
      <c r="F22" s="16" t="n"/>
    </row>
    <row r="23">
      <c r="A23" s="16" t="n"/>
      <c r="B23" s="16" t="n"/>
      <c r="C23" s="17" t="n"/>
      <c r="D23" s="17" t="n"/>
      <c r="E23" s="15">
        <f>IF(OR(A23="",D23=""),"",C23-D23)</f>
        <v/>
      </c>
      <c r="F23" s="16" t="n"/>
    </row>
    <row r="24">
      <c r="A24" s="16" t="n"/>
      <c r="B24" s="16" t="n"/>
      <c r="C24" s="17" t="n"/>
      <c r="D24" s="17" t="n"/>
      <c r="E24" s="15">
        <f>IF(OR(A24="",D24=""),"",C24-D24)</f>
        <v/>
      </c>
      <c r="F24" s="16" t="n"/>
    </row>
    <row r="25">
      <c r="A25" s="16" t="n"/>
      <c r="B25" s="16" t="n"/>
      <c r="C25" s="17" t="n"/>
      <c r="D25" s="17" t="n"/>
      <c r="E25" s="15">
        <f>IF(OR(A25="",D25=""),"",C25-D25)</f>
        <v/>
      </c>
      <c r="F25" s="16" t="n"/>
    </row>
    <row r="26">
      <c r="A26" s="16" t="n"/>
      <c r="B26" s="16" t="n"/>
      <c r="C26" s="17" t="n"/>
      <c r="D26" s="17" t="n"/>
      <c r="E26" s="15">
        <f>IF(OR(A26="",D26=""),"",C26-D26)</f>
        <v/>
      </c>
      <c r="F26" s="16" t="n"/>
    </row>
    <row r="27">
      <c r="A27" s="16" t="n"/>
      <c r="B27" s="16" t="n"/>
      <c r="C27" s="17" t="n"/>
      <c r="D27" s="17" t="n"/>
      <c r="E27" s="15">
        <f>IF(OR(A27="",D27=""),"",C27-D27)</f>
        <v/>
      </c>
      <c r="F27" s="16" t="n"/>
    </row>
    <row r="28">
      <c r="A28" s="16" t="n"/>
      <c r="B28" s="16" t="n"/>
      <c r="C28" s="17" t="n"/>
      <c r="D28" s="17" t="n"/>
      <c r="E28" s="15">
        <f>IF(OR(A28="",D28=""),"",C28-D28)</f>
        <v/>
      </c>
      <c r="F28" s="16" t="n"/>
    </row>
    <row r="29">
      <c r="A29" s="16" t="n"/>
      <c r="B29" s="16" t="n"/>
      <c r="C29" s="17" t="n"/>
      <c r="D29" s="17" t="n"/>
      <c r="E29" s="15">
        <f>IF(OR(A29="",D29=""),"",C29-D29)</f>
        <v/>
      </c>
      <c r="F29" s="16" t="n"/>
    </row>
    <row r="30">
      <c r="A30" s="16" t="n"/>
      <c r="B30" s="16" t="n"/>
      <c r="C30" s="17" t="n"/>
      <c r="D30" s="17" t="n"/>
      <c r="E30" s="15">
        <f>IF(OR(A30="",D30=""),"",C30-D30)</f>
        <v/>
      </c>
      <c r="F30" s="16" t="n"/>
    </row>
    <row r="31">
      <c r="A31" s="16" t="n"/>
      <c r="B31" s="16" t="n"/>
      <c r="C31" s="17" t="n"/>
      <c r="D31" s="17" t="n"/>
      <c r="E31" s="15">
        <f>IF(OR(A31="",D31=""),"",C31-D31)</f>
        <v/>
      </c>
      <c r="F31" s="16" t="n"/>
    </row>
    <row r="32">
      <c r="A32" s="16" t="n"/>
      <c r="B32" s="16" t="n"/>
      <c r="C32" s="17" t="n"/>
      <c r="D32" s="17" t="n"/>
      <c r="E32" s="15">
        <f>IF(OR(A32="",D32=""),"",C32-D32)</f>
        <v/>
      </c>
      <c r="F32" s="16" t="n"/>
    </row>
    <row r="33">
      <c r="A33" s="16" t="n"/>
      <c r="B33" s="16" t="n"/>
      <c r="C33" s="17" t="n"/>
      <c r="D33" s="17" t="n"/>
      <c r="E33" s="15">
        <f>IF(OR(A33="",D33=""),"",C33-D33)</f>
        <v/>
      </c>
      <c r="F33" s="16" t="n"/>
    </row>
    <row r="34">
      <c r="A34" s="16" t="n"/>
      <c r="B34" s="16" t="n"/>
      <c r="C34" s="17" t="n"/>
      <c r="D34" s="17" t="n"/>
      <c r="E34" s="15">
        <f>IF(OR(A34="",D34=""),"",C34-D34)</f>
        <v/>
      </c>
      <c r="F34" s="16" t="n"/>
    </row>
    <row r="35">
      <c r="A35" s="16" t="n"/>
      <c r="B35" s="16" t="n"/>
      <c r="C35" s="17" t="n"/>
      <c r="D35" s="17" t="n"/>
      <c r="E35" s="15">
        <f>IF(OR(A35="",D35=""),"",C35-D35)</f>
        <v/>
      </c>
      <c r="F35" s="16" t="n"/>
    </row>
    <row r="36">
      <c r="A36" s="16" t="n"/>
      <c r="B36" s="16" t="n"/>
      <c r="C36" s="17" t="n"/>
      <c r="D36" s="17" t="n"/>
      <c r="E36" s="15">
        <f>IF(OR(A36="",D36=""),"",C36-D36)</f>
        <v/>
      </c>
      <c r="F36" s="16" t="n"/>
    </row>
    <row r="37">
      <c r="A37" s="16" t="n"/>
      <c r="B37" s="16" t="n"/>
      <c r="C37" s="17" t="n"/>
      <c r="D37" s="17" t="n"/>
      <c r="E37" s="15">
        <f>IF(OR(A37="",D37=""),"",C37-D37)</f>
        <v/>
      </c>
      <c r="F37" s="16" t="n"/>
    </row>
    <row r="38">
      <c r="A38" s="16" t="n"/>
      <c r="B38" s="16" t="n"/>
      <c r="C38" s="17" t="n"/>
      <c r="D38" s="17" t="n"/>
      <c r="E38" s="15">
        <f>IF(OR(A38="",D38=""),"",C38-D38)</f>
        <v/>
      </c>
      <c r="F38" s="16" t="n"/>
    </row>
    <row r="39">
      <c r="A39" s="16" t="n"/>
      <c r="B39" s="16" t="n"/>
      <c r="C39" s="17" t="n"/>
      <c r="D39" s="17" t="n"/>
      <c r="E39" s="15">
        <f>IF(OR(A39="",D39=""),"",C39-D39)</f>
        <v/>
      </c>
      <c r="F39" s="16" t="n"/>
    </row>
    <row r="40">
      <c r="A40" s="16" t="n"/>
      <c r="B40" s="16" t="n"/>
      <c r="C40" s="17" t="n"/>
      <c r="D40" s="17" t="n"/>
      <c r="E40" s="15">
        <f>IF(OR(A40="",D40=""),"",C40-D40)</f>
        <v/>
      </c>
      <c r="F40" s="16" t="n"/>
    </row>
    <row r="41">
      <c r="A41" s="16" t="n"/>
      <c r="B41" s="16" t="n"/>
      <c r="C41" s="17" t="n"/>
      <c r="D41" s="17" t="n"/>
      <c r="E41" s="15">
        <f>IF(OR(A41="",D41=""),"",C41-D41)</f>
        <v/>
      </c>
      <c r="F41" s="16" t="n"/>
    </row>
    <row r="42">
      <c r="A42" s="16" t="n"/>
      <c r="B42" s="16" t="n"/>
      <c r="C42" s="17" t="n"/>
      <c r="D42" s="17" t="n"/>
      <c r="E42" s="15">
        <f>IF(OR(A42="",D42=""),"",C42-D42)</f>
        <v/>
      </c>
      <c r="F42" s="16" t="n"/>
    </row>
    <row r="43">
      <c r="A43" s="16" t="n"/>
      <c r="B43" s="16" t="n"/>
      <c r="C43" s="17" t="n"/>
      <c r="D43" s="17" t="n"/>
      <c r="E43" s="15">
        <f>IF(OR(A43="",D43=""),"",C43-D43)</f>
        <v/>
      </c>
      <c r="F43" s="16" t="n"/>
    </row>
    <row r="44">
      <c r="A44" s="16" t="n"/>
      <c r="B44" s="16" t="n"/>
      <c r="C44" s="17" t="n"/>
      <c r="D44" s="17" t="n"/>
      <c r="E44" s="15">
        <f>IF(OR(A44="",D44=""),"",C44-D44)</f>
        <v/>
      </c>
      <c r="F44" s="16" t="n"/>
    </row>
    <row r="45">
      <c r="A45" s="16" t="n"/>
      <c r="B45" s="16" t="n"/>
      <c r="C45" s="17" t="n"/>
      <c r="D45" s="17" t="n"/>
      <c r="E45" s="15">
        <f>IF(OR(A45="",D45=""),"",C45-D45)</f>
        <v/>
      </c>
      <c r="F45" s="16" t="n"/>
    </row>
    <row r="46">
      <c r="A46" s="16" t="n"/>
      <c r="B46" s="16" t="n"/>
      <c r="C46" s="17" t="n"/>
      <c r="D46" s="17" t="n"/>
      <c r="E46" s="15">
        <f>IF(OR(A46="",D46=""),"",C46-D46)</f>
        <v/>
      </c>
      <c r="F46" s="16" t="n"/>
    </row>
    <row r="47">
      <c r="A47" s="16" t="n"/>
      <c r="B47" s="16" t="n"/>
      <c r="C47" s="17" t="n"/>
      <c r="D47" s="17" t="n"/>
      <c r="E47" s="15">
        <f>IF(OR(A47="",D47=""),"",C47-D47)</f>
        <v/>
      </c>
      <c r="F47" s="16" t="n"/>
    </row>
    <row r="48">
      <c r="A48" s="16" t="n"/>
      <c r="B48" s="16" t="n"/>
      <c r="C48" s="17" t="n"/>
      <c r="D48" s="17" t="n"/>
      <c r="E48" s="15">
        <f>IF(OR(A48="",D48=""),"",C48-D48)</f>
        <v/>
      </c>
      <c r="F48" s="16" t="n"/>
    </row>
    <row r="49">
      <c r="A49" s="16" t="n"/>
      <c r="B49" s="16" t="n"/>
      <c r="C49" s="17" t="n"/>
      <c r="D49" s="17" t="n"/>
      <c r="E49" s="15">
        <f>IF(OR(A49="",D49=""),"",C49-D49)</f>
        <v/>
      </c>
      <c r="F49" s="16" t="n"/>
    </row>
    <row r="50">
      <c r="A50" s="16" t="n"/>
      <c r="B50" s="16" t="n"/>
      <c r="C50" s="17" t="n"/>
      <c r="D50" s="17" t="n"/>
      <c r="E50" s="15">
        <f>IF(OR(A50="",D50=""),"",C50-D50)</f>
        <v/>
      </c>
      <c r="F50" s="16" t="n"/>
    </row>
    <row r="51">
      <c r="A51" s="16" t="n"/>
      <c r="B51" s="16" t="n"/>
      <c r="C51" s="17" t="n"/>
      <c r="D51" s="17" t="n"/>
      <c r="E51" s="15">
        <f>IF(OR(A51="",D51=""),"",C51-D51)</f>
        <v/>
      </c>
      <c r="F51" s="16" t="n"/>
    </row>
    <row r="52">
      <c r="A52" s="16" t="n"/>
      <c r="B52" s="16" t="n"/>
      <c r="C52" s="17" t="n"/>
      <c r="D52" s="17" t="n"/>
      <c r="E52" s="15">
        <f>IF(OR(A52="",D52=""),"",C52-D52)</f>
        <v/>
      </c>
      <c r="F52" s="16" t="n"/>
    </row>
    <row r="53">
      <c r="A53" s="16" t="n"/>
      <c r="B53" s="16" t="n"/>
      <c r="C53" s="17" t="n"/>
      <c r="D53" s="17" t="n"/>
      <c r="E53" s="15">
        <f>IF(OR(A53="",D53=""),"",C53-D53)</f>
        <v/>
      </c>
      <c r="F53" s="16" t="n"/>
    </row>
    <row r="54">
      <c r="A54" s="16" t="n"/>
      <c r="B54" s="16" t="n"/>
      <c r="C54" s="17" t="n"/>
      <c r="D54" s="17" t="n"/>
      <c r="E54" s="15">
        <f>IF(OR(A54="",D54=""),"",C54-D54)</f>
        <v/>
      </c>
      <c r="F54" s="16" t="n"/>
    </row>
    <row r="55">
      <c r="A55" s="16" t="n"/>
      <c r="B55" s="16" t="n"/>
      <c r="C55" s="17" t="n"/>
      <c r="D55" s="17" t="n"/>
      <c r="E55" s="15">
        <f>IF(OR(A55="",D55=""),"",C55-D55)</f>
        <v/>
      </c>
      <c r="F55" s="16" t="n"/>
    </row>
    <row r="56">
      <c r="A56" s="16" t="n"/>
      <c r="B56" s="16" t="n"/>
      <c r="C56" s="17" t="n"/>
      <c r="D56" s="17" t="n"/>
      <c r="E56" s="15">
        <f>IF(OR(A56="",D56=""),"",C56-D56)</f>
        <v/>
      </c>
      <c r="F56" s="16" t="n"/>
    </row>
    <row r="57">
      <c r="A57" s="16" t="n"/>
      <c r="B57" s="16" t="n"/>
      <c r="C57" s="17" t="n"/>
      <c r="D57" s="17" t="n"/>
      <c r="E57" s="15">
        <f>IF(OR(A57="",D57=""),"",C57-D57)</f>
        <v/>
      </c>
      <c r="F57" s="16" t="n"/>
    </row>
    <row r="58">
      <c r="A58" s="16" t="n"/>
      <c r="B58" s="16" t="n"/>
      <c r="C58" s="17" t="n"/>
      <c r="D58" s="17" t="n"/>
      <c r="E58" s="15">
        <f>IF(OR(A58="",D58=""),"",C58-D58)</f>
        <v/>
      </c>
      <c r="F58" s="16" t="n"/>
    </row>
    <row r="59">
      <c r="A59" s="16" t="n"/>
      <c r="B59" s="16" t="n"/>
      <c r="C59" s="17" t="n"/>
      <c r="D59" s="17" t="n"/>
      <c r="E59" s="15">
        <f>IF(OR(A59="",D59=""),"",C59-D59)</f>
        <v/>
      </c>
      <c r="F59" s="16" t="n"/>
    </row>
    <row r="60">
      <c r="A60" s="16" t="n"/>
      <c r="B60" s="16" t="n"/>
      <c r="C60" s="17" t="n"/>
      <c r="D60" s="17" t="n"/>
      <c r="E60" s="15">
        <f>IF(OR(A60="",D60=""),"",C60-D60)</f>
        <v/>
      </c>
      <c r="F60" s="16" t="n"/>
    </row>
    <row r="61">
      <c r="A61" s="16" t="n"/>
      <c r="B61" s="16" t="n"/>
      <c r="C61" s="17" t="n"/>
      <c r="D61" s="17" t="n"/>
      <c r="E61" s="15">
        <f>IF(OR(A61="",D61=""),"",C61-D61)</f>
        <v/>
      </c>
      <c r="F61" s="16" t="n"/>
    </row>
    <row r="62">
      <c r="A62" s="16" t="n"/>
      <c r="B62" s="16" t="n"/>
      <c r="C62" s="17" t="n"/>
      <c r="D62" s="17" t="n"/>
      <c r="E62" s="15">
        <f>IF(OR(A62="",D62=""),"",C62-D62)</f>
        <v/>
      </c>
      <c r="F62" s="16" t="n"/>
    </row>
    <row r="63">
      <c r="A63" s="16" t="n"/>
      <c r="B63" s="16" t="n"/>
      <c r="C63" s="17" t="n"/>
      <c r="D63" s="17" t="n"/>
      <c r="E63" s="15">
        <f>IF(OR(A63="",D63=""),"",C63-D63)</f>
        <v/>
      </c>
      <c r="F63" s="16" t="n"/>
    </row>
    <row r="64">
      <c r="A64" s="16" t="n"/>
      <c r="B64" s="16" t="n"/>
      <c r="C64" s="17" t="n"/>
      <c r="D64" s="17" t="n"/>
      <c r="E64" s="15">
        <f>IF(OR(A64="",D64=""),"",C64-D64)</f>
        <v/>
      </c>
      <c r="F64" s="16" t="n"/>
    </row>
    <row r="65">
      <c r="A65" s="16" t="n"/>
      <c r="B65" s="16" t="n"/>
      <c r="C65" s="17" t="n"/>
      <c r="D65" s="17" t="n"/>
      <c r="E65" s="15">
        <f>IF(OR(A65="",D65=""),"",C65-D65)</f>
        <v/>
      </c>
      <c r="F65" s="16" t="n"/>
    </row>
    <row r="66">
      <c r="A66" s="16" t="n"/>
      <c r="B66" s="16" t="n"/>
      <c r="C66" s="17" t="n"/>
      <c r="D66" s="17" t="n"/>
      <c r="E66" s="15">
        <f>IF(OR(A66="",D66=""),"",C66-D66)</f>
        <v/>
      </c>
      <c r="F66" s="16" t="n"/>
    </row>
  </sheetData>
  <conditionalFormatting sqref="E7:E66">
    <cfRule type="cellIs" priority="1" operator="lessThan" dxfId="0">
      <formula>0</formula>
    </cfRule>
  </conditionalFormatting>
  <dataValidations count="3">
    <dataValidation sqref="B7:B66" showDropDown="0" showInputMessage="0" showErrorMessage="0" allowBlank="1" type="list">
      <formula1>=Categorias!$A$7:$A$36</formula1>
    </dataValidation>
    <dataValidation sqref="F7:F66" showDropDown="0" showInputMessage="0" showErrorMessage="1" allowBlank="1" errorTitle="Valor fora da lista" error="Escolha uma opção da lista em Dividir?." type="list">
      <formula1>"Sim,Não"</formula1>
    </dataValidation>
    <dataValidation sqref="C7:D66" showDropDown="0" showInputMessage="0" showErrorMessage="1" allowBlank="1" errorTitle="Valor inválido" error="Use valores positivos." type="decimal" operator="greaterThanOrEqual">
      <formula1>0</formula1>
    </dataValidation>
  </dataValidations>
  <hyperlinks>
    <hyperlink xmlns:r="http://schemas.openxmlformats.org/officeDocument/2006/relationships" ref="F1" r:id="rId1"/>
  </hyperlinks>
  <pageMargins left="0.75" right="0.75" top="1" bottom="1" header="0.5" footer="0.5"/>
  <pageSetup orientation="landscape" fitToHeight="0" fitToWidth="1"/>
  <headerFooter>
    <oddHeader/>
    <oddFooter>&amp;Cdespezzas.com · Planilha grátis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E3E3E3"/>
    <outlinePr summaryBelow="1" summaryRight="1"/>
    <pageSetUpPr fitToPage="1"/>
  </sheetPr>
  <dimension ref="A1:E4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despezzas</t>
        </is>
      </c>
      <c r="E1" s="2" t="inlineStr">
        <is>
          <t>despezzas.com</t>
        </is>
      </c>
    </row>
    <row r="2" ht="4" customHeight="1">
      <c r="A2" s="3" t="n"/>
      <c r="B2" s="3" t="n"/>
      <c r="C2" s="3" t="n"/>
      <c r="D2" s="3" t="n"/>
      <c r="E2" s="3" t="n"/>
    </row>
    <row r="3" ht="22" customHeight="1">
      <c r="A3" s="4" t="inlineStr">
        <is>
          <t>Resumo do mês</t>
        </is>
      </c>
    </row>
    <row r="4">
      <c r="A4" s="5" t="inlineStr">
        <is>
          <t>Tudo nesta aba é calculado a partir das abas Orçamento e Pessoas.</t>
        </is>
      </c>
    </row>
    <row r="6">
      <c r="A6" s="18" t="inlineStr">
        <is>
          <t>Renda da casa</t>
        </is>
      </c>
      <c r="B6" s="19">
        <f>Pessoas!B11</f>
        <v/>
      </c>
    </row>
    <row r="7">
      <c r="A7" s="18" t="inlineStr">
        <is>
          <t>Previsto no mês</t>
        </is>
      </c>
      <c r="B7" s="20">
        <f>SUM('Orçamento'!$C$7:$C$66)</f>
        <v/>
      </c>
    </row>
    <row r="8">
      <c r="A8" s="18" t="inlineStr">
        <is>
          <t>Realizado no mês</t>
        </is>
      </c>
      <c r="B8" s="21">
        <f>SUM('Orçamento'!$D$7:$D$66)</f>
        <v/>
      </c>
    </row>
    <row r="9">
      <c r="A9" s="18" t="inlineStr">
        <is>
          <t>Sobra (renda − realizado)</t>
        </is>
      </c>
      <c r="B9" s="20">
        <f>B6-B8</f>
        <v/>
      </c>
    </row>
    <row r="10">
      <c r="A10" s="18" t="inlineStr">
        <is>
          <t>Guardar para as metas</t>
        </is>
      </c>
      <c r="B10" s="20">
        <f>Pessoas!E23</f>
        <v/>
      </c>
    </row>
    <row r="11">
      <c r="A11" s="18" t="inlineStr">
        <is>
          <t>Sobra depois das metas</t>
        </is>
      </c>
      <c r="B11" s="22">
        <f>B9-B10</f>
        <v/>
      </c>
    </row>
    <row r="13" ht="22" customHeight="1">
      <c r="A13" s="12" t="inlineStr">
        <is>
          <t>Quem paga as contas divididas</t>
        </is>
      </c>
      <c r="B13" s="12" t="inlineStr">
        <is>
          <t>% da renda</t>
        </is>
      </c>
      <c r="C13" s="12" t="inlineStr">
        <is>
          <t>Parte do previsto</t>
        </is>
      </c>
      <c r="D13" s="12" t="inlineStr">
        <is>
          <t>Parte do realizado</t>
        </is>
      </c>
    </row>
    <row r="14">
      <c r="A14" s="23">
        <f>IF(Pessoas!A7="","",Pessoas!A7)</f>
        <v/>
      </c>
      <c r="B14" s="24">
        <f>IF(A14="","",Pessoas!C7)</f>
        <v/>
      </c>
      <c r="C14" s="15">
        <f>IF(OR(A14="",B14=""),"",B14*SUMIFS('Orçamento'!$C$7:$C$66,'Orçamento'!$F$7:$F$66,"Sim"))</f>
        <v/>
      </c>
      <c r="D14" s="15">
        <f>IF(OR(A14="",B14=""),"",B14*SUMIFS('Orçamento'!$D$7:$D$66,'Orçamento'!$F$7:$F$66,"Sim"))</f>
        <v/>
      </c>
    </row>
    <row r="15">
      <c r="A15" s="23">
        <f>IF(Pessoas!A8="","",Pessoas!A8)</f>
        <v/>
      </c>
      <c r="B15" s="24">
        <f>IF(A15="","",Pessoas!C8)</f>
        <v/>
      </c>
      <c r="C15" s="15">
        <f>IF(OR(A15="",B15=""),"",B15*SUMIFS('Orçamento'!$C$7:$C$66,'Orçamento'!$F$7:$F$66,"Sim"))</f>
        <v/>
      </c>
      <c r="D15" s="15">
        <f>IF(OR(A15="",B15=""),"",B15*SUMIFS('Orçamento'!$D$7:$D$66,'Orçamento'!$F$7:$F$66,"Sim"))</f>
        <v/>
      </c>
    </row>
    <row r="16">
      <c r="A16" s="23">
        <f>IF(Pessoas!A9="","",Pessoas!A9)</f>
        <v/>
      </c>
      <c r="B16" s="24">
        <f>IF(A16="","",Pessoas!C9)</f>
        <v/>
      </c>
      <c r="C16" s="15">
        <f>IF(OR(A16="",B16=""),"",B16*SUMIFS('Orçamento'!$C$7:$C$66,'Orçamento'!$F$7:$F$66,"Sim"))</f>
        <v/>
      </c>
      <c r="D16" s="15">
        <f>IF(OR(A16="",B16=""),"",B16*SUMIFS('Orçamento'!$D$7:$D$66,'Orçamento'!$F$7:$F$66,"Sim"))</f>
        <v/>
      </c>
    </row>
    <row r="17">
      <c r="A17" s="23">
        <f>IF(Pessoas!A10="","",Pessoas!A10)</f>
        <v/>
      </c>
      <c r="B17" s="24">
        <f>IF(A17="","",Pessoas!C10)</f>
        <v/>
      </c>
      <c r="C17" s="15">
        <f>IF(OR(A17="",B17=""),"",B17*SUMIFS('Orçamento'!$C$7:$C$66,'Orçamento'!$F$7:$F$66,"Sim"))</f>
        <v/>
      </c>
      <c r="D17" s="15">
        <f>IF(OR(A17="",B17=""),"",B17*SUMIFS('Orçamento'!$D$7:$D$66,'Orçamento'!$F$7:$F$66,"Sim"))</f>
        <v/>
      </c>
    </row>
    <row r="18">
      <c r="A18" s="11" t="inlineStr">
        <is>
          <t>A divisão é proporcional à renda de cada pessoa. Contas com Dividir = Não ficam de fora.</t>
        </is>
      </c>
    </row>
    <row r="20" ht="22" customHeight="1">
      <c r="A20" s="12" t="inlineStr">
        <is>
          <t>Categoria</t>
        </is>
      </c>
      <c r="B20" s="12" t="inlineStr">
        <is>
          <t>Previsto</t>
        </is>
      </c>
      <c r="C20" s="12" t="inlineStr">
        <is>
          <t>Realizado</t>
        </is>
      </c>
      <c r="D20" s="12" t="inlineStr">
        <is>
          <t>Diferença</t>
        </is>
      </c>
    </row>
    <row r="21">
      <c r="A21" s="23">
        <f>IF(Categorias!A7="","",Categorias!A7)</f>
        <v/>
      </c>
      <c r="B21" s="15">
        <f>IF(A21="","",SUMIFS('Orçamento'!$C$7:$C$66,'Orçamento'!$B$7:$B$66,A21))</f>
        <v/>
      </c>
      <c r="C21" s="15">
        <f>IF(A21="","",SUMIFS('Orçamento'!$D$7:$D$66,'Orçamento'!$B$7:$B$66,A21))</f>
        <v/>
      </c>
      <c r="D21" s="15">
        <f>IF(A21="","",B21-C21)</f>
        <v/>
      </c>
    </row>
    <row r="22">
      <c r="A22" s="23">
        <f>IF(Categorias!A8="","",Categorias!A8)</f>
        <v/>
      </c>
      <c r="B22" s="15">
        <f>IF(A22="","",SUMIFS('Orçamento'!$C$7:$C$66,'Orçamento'!$B$7:$B$66,A22))</f>
        <v/>
      </c>
      <c r="C22" s="15">
        <f>IF(A22="","",SUMIFS('Orçamento'!$D$7:$D$66,'Orçamento'!$B$7:$B$66,A22))</f>
        <v/>
      </c>
      <c r="D22" s="15">
        <f>IF(A22="","",B22-C22)</f>
        <v/>
      </c>
    </row>
    <row r="23">
      <c r="A23" s="23">
        <f>IF(Categorias!A9="","",Categorias!A9)</f>
        <v/>
      </c>
      <c r="B23" s="15">
        <f>IF(A23="","",SUMIFS('Orçamento'!$C$7:$C$66,'Orçamento'!$B$7:$B$66,A23))</f>
        <v/>
      </c>
      <c r="C23" s="15">
        <f>IF(A23="","",SUMIFS('Orçamento'!$D$7:$D$66,'Orçamento'!$B$7:$B$66,A23))</f>
        <v/>
      </c>
      <c r="D23" s="15">
        <f>IF(A23="","",B23-C23)</f>
        <v/>
      </c>
    </row>
    <row r="24">
      <c r="A24" s="23">
        <f>IF(Categorias!A10="","",Categorias!A10)</f>
        <v/>
      </c>
      <c r="B24" s="15">
        <f>IF(A24="","",SUMIFS('Orçamento'!$C$7:$C$66,'Orçamento'!$B$7:$B$66,A24))</f>
        <v/>
      </c>
      <c r="C24" s="15">
        <f>IF(A24="","",SUMIFS('Orçamento'!$D$7:$D$66,'Orçamento'!$B$7:$B$66,A24))</f>
        <v/>
      </c>
      <c r="D24" s="15">
        <f>IF(A24="","",B24-C24)</f>
        <v/>
      </c>
    </row>
    <row r="25">
      <c r="A25" s="23">
        <f>IF(Categorias!A11="","",Categorias!A11)</f>
        <v/>
      </c>
      <c r="B25" s="15">
        <f>IF(A25="","",SUMIFS('Orçamento'!$C$7:$C$66,'Orçamento'!$B$7:$B$66,A25))</f>
        <v/>
      </c>
      <c r="C25" s="15">
        <f>IF(A25="","",SUMIFS('Orçamento'!$D$7:$D$66,'Orçamento'!$B$7:$B$66,A25))</f>
        <v/>
      </c>
      <c r="D25" s="15">
        <f>IF(A25="","",B25-C25)</f>
        <v/>
      </c>
    </row>
    <row r="26">
      <c r="A26" s="23">
        <f>IF(Categorias!A12="","",Categorias!A12)</f>
        <v/>
      </c>
      <c r="B26" s="15">
        <f>IF(A26="","",SUMIFS('Orçamento'!$C$7:$C$66,'Orçamento'!$B$7:$B$66,A26))</f>
        <v/>
      </c>
      <c r="C26" s="15">
        <f>IF(A26="","",SUMIFS('Orçamento'!$D$7:$D$66,'Orçamento'!$B$7:$B$66,A26))</f>
        <v/>
      </c>
      <c r="D26" s="15">
        <f>IF(A26="","",B26-C26)</f>
        <v/>
      </c>
    </row>
    <row r="27">
      <c r="A27" s="23">
        <f>IF(Categorias!A13="","",Categorias!A13)</f>
        <v/>
      </c>
      <c r="B27" s="15">
        <f>IF(A27="","",SUMIFS('Orçamento'!$C$7:$C$66,'Orçamento'!$B$7:$B$66,A27))</f>
        <v/>
      </c>
      <c r="C27" s="15">
        <f>IF(A27="","",SUMIFS('Orçamento'!$D$7:$D$66,'Orçamento'!$B$7:$B$66,A27))</f>
        <v/>
      </c>
      <c r="D27" s="15">
        <f>IF(A27="","",B27-C27)</f>
        <v/>
      </c>
    </row>
    <row r="28">
      <c r="A28" s="23">
        <f>IF(Categorias!A14="","",Categorias!A14)</f>
        <v/>
      </c>
      <c r="B28" s="15">
        <f>IF(A28="","",SUMIFS('Orçamento'!$C$7:$C$66,'Orçamento'!$B$7:$B$66,A28))</f>
        <v/>
      </c>
      <c r="C28" s="15">
        <f>IF(A28="","",SUMIFS('Orçamento'!$D$7:$D$66,'Orçamento'!$B$7:$B$66,A28))</f>
        <v/>
      </c>
      <c r="D28" s="15">
        <f>IF(A28="","",B28-C28)</f>
        <v/>
      </c>
    </row>
    <row r="29">
      <c r="A29" s="23">
        <f>IF(Categorias!A15="","",Categorias!A15)</f>
        <v/>
      </c>
      <c r="B29" s="15">
        <f>IF(A29="","",SUMIFS('Orçamento'!$C$7:$C$66,'Orçamento'!$B$7:$B$66,A29))</f>
        <v/>
      </c>
      <c r="C29" s="15">
        <f>IF(A29="","",SUMIFS('Orçamento'!$D$7:$D$66,'Orçamento'!$B$7:$B$66,A29))</f>
        <v/>
      </c>
      <c r="D29" s="15">
        <f>IF(A29="","",B29-C29)</f>
        <v/>
      </c>
    </row>
    <row r="30">
      <c r="A30" s="23">
        <f>IF(Categorias!A16="","",Categorias!A16)</f>
        <v/>
      </c>
      <c r="B30" s="15">
        <f>IF(A30="","",SUMIFS('Orçamento'!$C$7:$C$66,'Orçamento'!$B$7:$B$66,A30))</f>
        <v/>
      </c>
      <c r="C30" s="15">
        <f>IF(A30="","",SUMIFS('Orçamento'!$D$7:$D$66,'Orçamento'!$B$7:$B$66,A30))</f>
        <v/>
      </c>
      <c r="D30" s="15">
        <f>IF(A30="","",B30-C30)</f>
        <v/>
      </c>
    </row>
    <row r="31">
      <c r="A31" s="23">
        <f>IF(Categorias!A17="","",Categorias!A17)</f>
        <v/>
      </c>
      <c r="B31" s="15">
        <f>IF(A31="","",SUMIFS('Orçamento'!$C$7:$C$66,'Orçamento'!$B$7:$B$66,A31))</f>
        <v/>
      </c>
      <c r="C31" s="15">
        <f>IF(A31="","",SUMIFS('Orçamento'!$D$7:$D$66,'Orçamento'!$B$7:$B$66,A31))</f>
        <v/>
      </c>
      <c r="D31" s="15">
        <f>IF(A31="","",B31-C31)</f>
        <v/>
      </c>
    </row>
    <row r="32">
      <c r="A32" s="23">
        <f>IF(Categorias!A18="","",Categorias!A18)</f>
        <v/>
      </c>
      <c r="B32" s="15">
        <f>IF(A32="","",SUMIFS('Orçamento'!$C$7:$C$66,'Orçamento'!$B$7:$B$66,A32))</f>
        <v/>
      </c>
      <c r="C32" s="15">
        <f>IF(A32="","",SUMIFS('Orçamento'!$D$7:$D$66,'Orçamento'!$B$7:$B$66,A32))</f>
        <v/>
      </c>
      <c r="D32" s="15">
        <f>IF(A32="","",B32-C32)</f>
        <v/>
      </c>
    </row>
    <row r="33">
      <c r="A33" s="23">
        <f>IF(Categorias!A19="","",Categorias!A19)</f>
        <v/>
      </c>
      <c r="B33" s="15">
        <f>IF(A33="","",SUMIFS('Orçamento'!$C$7:$C$66,'Orçamento'!$B$7:$B$66,A33))</f>
        <v/>
      </c>
      <c r="C33" s="15">
        <f>IF(A33="","",SUMIFS('Orçamento'!$D$7:$D$66,'Orçamento'!$B$7:$B$66,A33))</f>
        <v/>
      </c>
      <c r="D33" s="15">
        <f>IF(A33="","",B33-C33)</f>
        <v/>
      </c>
    </row>
    <row r="34">
      <c r="A34" s="23">
        <f>IF(Categorias!A20="","",Categorias!A20)</f>
        <v/>
      </c>
      <c r="B34" s="15">
        <f>IF(A34="","",SUMIFS('Orçamento'!$C$7:$C$66,'Orçamento'!$B$7:$B$66,A34))</f>
        <v/>
      </c>
      <c r="C34" s="15">
        <f>IF(A34="","",SUMIFS('Orçamento'!$D$7:$D$66,'Orçamento'!$B$7:$B$66,A34))</f>
        <v/>
      </c>
      <c r="D34" s="15">
        <f>IF(A34="","",B34-C34)</f>
        <v/>
      </c>
    </row>
    <row r="35">
      <c r="A35" s="23">
        <f>IF(Categorias!A21="","",Categorias!A21)</f>
        <v/>
      </c>
      <c r="B35" s="15">
        <f>IF(A35="","",SUMIFS('Orçamento'!$C$7:$C$66,'Orçamento'!$B$7:$B$66,A35))</f>
        <v/>
      </c>
      <c r="C35" s="15">
        <f>IF(A35="","",SUMIFS('Orçamento'!$D$7:$D$66,'Orçamento'!$B$7:$B$66,A35))</f>
        <v/>
      </c>
      <c r="D35" s="15">
        <f>IF(A35="","",B35-C35)</f>
        <v/>
      </c>
    </row>
    <row r="36">
      <c r="A36" s="23">
        <f>IF(Categorias!A22="","",Categorias!A22)</f>
        <v/>
      </c>
      <c r="B36" s="15">
        <f>IF(A36="","",SUMIFS('Orçamento'!$C$7:$C$66,'Orçamento'!$B$7:$B$66,A36))</f>
        <v/>
      </c>
      <c r="C36" s="15">
        <f>IF(A36="","",SUMIFS('Orçamento'!$D$7:$D$66,'Orçamento'!$B$7:$B$66,A36))</f>
        <v/>
      </c>
      <c r="D36" s="15">
        <f>IF(A36="","",B36-C36)</f>
        <v/>
      </c>
    </row>
    <row r="37">
      <c r="A37" s="23">
        <f>IF(Categorias!A23="","",Categorias!A23)</f>
        <v/>
      </c>
      <c r="B37" s="15">
        <f>IF(A37="","",SUMIFS('Orçamento'!$C$7:$C$66,'Orçamento'!$B$7:$B$66,A37))</f>
        <v/>
      </c>
      <c r="C37" s="15">
        <f>IF(A37="","",SUMIFS('Orçamento'!$D$7:$D$66,'Orçamento'!$B$7:$B$66,A37))</f>
        <v/>
      </c>
      <c r="D37" s="15">
        <f>IF(A37="","",B37-C37)</f>
        <v/>
      </c>
    </row>
    <row r="38">
      <c r="A38" s="23">
        <f>IF(Categorias!A24="","",Categorias!A24)</f>
        <v/>
      </c>
      <c r="B38" s="15">
        <f>IF(A38="","",SUMIFS('Orçamento'!$C$7:$C$66,'Orçamento'!$B$7:$B$66,A38))</f>
        <v/>
      </c>
      <c r="C38" s="15">
        <f>IF(A38="","",SUMIFS('Orçamento'!$D$7:$D$66,'Orçamento'!$B$7:$B$66,A38))</f>
        <v/>
      </c>
      <c r="D38" s="15">
        <f>IF(A38="","",B38-C38)</f>
        <v/>
      </c>
    </row>
    <row r="39">
      <c r="A39" s="23">
        <f>IF(Categorias!A25="","",Categorias!A25)</f>
        <v/>
      </c>
      <c r="B39" s="15">
        <f>IF(A39="","",SUMIFS('Orçamento'!$C$7:$C$66,'Orçamento'!$B$7:$B$66,A39))</f>
        <v/>
      </c>
      <c r="C39" s="15">
        <f>IF(A39="","",SUMIFS('Orçamento'!$D$7:$D$66,'Orçamento'!$B$7:$B$66,A39))</f>
        <v/>
      </c>
      <c r="D39" s="15">
        <f>IF(A39="","",B39-C39)</f>
        <v/>
      </c>
    </row>
    <row r="40">
      <c r="A40" s="23">
        <f>IF(Categorias!A26="","",Categorias!A26)</f>
        <v/>
      </c>
      <c r="B40" s="15">
        <f>IF(A40="","",SUMIFS('Orçamento'!$C$7:$C$66,'Orçamento'!$B$7:$B$66,A40))</f>
        <v/>
      </c>
      <c r="C40" s="15">
        <f>IF(A40="","",SUMIFS('Orçamento'!$D$7:$D$66,'Orçamento'!$B$7:$B$66,A40))</f>
        <v/>
      </c>
      <c r="D40" s="15">
        <f>IF(A40="","",B40-C40)</f>
        <v/>
      </c>
    </row>
    <row r="42">
      <c r="A42" s="11" t="inlineStr">
        <is>
          <t>Diferença = Previsto − Realizado. Negativa (em vermelho) = passou do previsto.</t>
        </is>
      </c>
    </row>
  </sheetData>
  <conditionalFormatting sqref="B9:B11">
    <cfRule type="cellIs" priority="1" operator="lessThan" dxfId="0">
      <formula>0</formula>
    </cfRule>
  </conditionalFormatting>
  <conditionalFormatting sqref="D21:D40">
    <cfRule type="cellIs" priority="2" operator="lessThan" dxfId="0">
      <formula>0</formula>
    </cfRule>
  </conditionalFormatting>
  <hyperlinks>
    <hyperlink xmlns:r="http://schemas.openxmlformats.org/officeDocument/2006/relationships" ref="E1" r:id="rId1"/>
  </hyperlinks>
  <pageMargins left="0.75" right="0.75" top="1" bottom="1" header="0.5" footer="0.5"/>
  <pageSetup orientation="landscape" fitToHeight="0" fitToWidth="1"/>
  <headerFooter>
    <oddHeader/>
    <oddFooter>&amp;Cdespezzas.com · Planilha grátis</oddFooter>
    <evenHeader/>
    <evenFooter/>
    <firstHeader/>
    <firstFooter/>
  </headerFooter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tabColor rgb="00E3E3E3"/>
    <outlinePr summaryBelow="1" summaryRight="1"/>
    <pageSetUpPr fitToPage="1"/>
  </sheetPr>
  <dimension ref="A1:E2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18" customWidth="1" min="3" max="3"/>
    <col width="14" customWidth="1" min="4" max="4"/>
    <col width="16" customWidth="1" min="5" max="5"/>
  </cols>
  <sheetData>
    <row r="1" ht="30" customHeight="1">
      <c r="A1" s="1" t="inlineStr">
        <is>
          <t>despezzas</t>
        </is>
      </c>
      <c r="E1" s="2" t="inlineStr">
        <is>
          <t>despezzas.com</t>
        </is>
      </c>
    </row>
    <row r="2" ht="4" customHeight="1">
      <c r="A2" s="3" t="n"/>
      <c r="B2" s="3" t="n"/>
      <c r="C2" s="3" t="n"/>
      <c r="D2" s="3" t="n"/>
      <c r="E2" s="3" t="n"/>
    </row>
    <row r="3" ht="22" customHeight="1">
      <c r="A3" s="4" t="inlineStr">
        <is>
          <t>Pessoas e metas</t>
        </is>
      </c>
    </row>
    <row r="4">
      <c r="A4" s="5" t="inlineStr">
        <is>
          <t>Renda líquida = o que cai na conta por mês. Até 4 pessoas.</t>
        </is>
      </c>
    </row>
    <row r="6" ht="22" customHeight="1">
      <c r="A6" s="12" t="inlineStr">
        <is>
          <t>Pessoa</t>
        </is>
      </c>
      <c r="B6" s="12" t="inlineStr">
        <is>
          <t>Renda líquida (R$/mês)</t>
        </is>
      </c>
      <c r="C6" s="12" t="inlineStr">
        <is>
          <t>% da renda da casa</t>
        </is>
      </c>
      <c r="D6" s="12" t="inlineStr"/>
      <c r="E6" s="12" t="inlineStr"/>
    </row>
    <row r="7">
      <c r="A7" s="13" t="inlineStr">
        <is>
          <t>Pessoa 1</t>
        </is>
      </c>
      <c r="B7" s="14" t="n">
        <v>6000</v>
      </c>
      <c r="C7" s="24">
        <f>IF(OR(A7="",$B$11=0),"",B7/$B$11)</f>
        <v/>
      </c>
    </row>
    <row r="8">
      <c r="A8" s="13" t="inlineStr">
        <is>
          <t>Pessoa 2</t>
        </is>
      </c>
      <c r="B8" s="14" t="n">
        <v>4000</v>
      </c>
      <c r="C8" s="24">
        <f>IF(OR(A8="",$B$11=0),"",B8/$B$11)</f>
        <v/>
      </c>
    </row>
    <row r="9">
      <c r="A9" s="16" t="n"/>
      <c r="B9" s="17" t="n"/>
      <c r="C9" s="24">
        <f>IF(OR(A9="",$B$11=0),"",B9/$B$11)</f>
        <v/>
      </c>
    </row>
    <row r="10">
      <c r="A10" s="16" t="n"/>
      <c r="B10" s="17" t="n"/>
      <c r="C10" s="24">
        <f>IF(OR(A10="",$B$11=0),"",B10/$B$11)</f>
        <v/>
      </c>
    </row>
    <row r="11">
      <c r="A11" s="25" t="inlineStr">
        <is>
          <t>Renda da casa</t>
        </is>
      </c>
      <c r="B11" s="26">
        <f>SUM(B7:B10)</f>
        <v/>
      </c>
    </row>
    <row r="14" ht="22" customHeight="1">
      <c r="A14" s="12" t="inlineStr">
        <is>
          <t>Meta</t>
        </is>
      </c>
      <c r="B14" s="12" t="inlineStr">
        <is>
          <t>Valor da meta (R$)</t>
        </is>
      </c>
      <c r="C14" s="12" t="inlineStr">
        <is>
          <t>Prazo (meses)</t>
        </is>
      </c>
      <c r="D14" s="12" t="inlineStr">
        <is>
          <t>Já guardado (R$)</t>
        </is>
      </c>
      <c r="E14" s="12" t="inlineStr">
        <is>
          <t>Guardar por mês</t>
        </is>
      </c>
    </row>
    <row r="15">
      <c r="A15" s="13" t="inlineStr">
        <is>
          <t>Viagem de férias</t>
        </is>
      </c>
      <c r="B15" s="14" t="n">
        <v>6000</v>
      </c>
      <c r="C15" s="13" t="n">
        <v>12</v>
      </c>
      <c r="D15" s="14" t="n">
        <v>1200</v>
      </c>
      <c r="E15" s="15">
        <f>IF(OR(A15="",C15="",C15=0),"",IF(B15-D15&lt;0,0,(B15-D15)/C15))</f>
        <v/>
      </c>
    </row>
    <row r="16">
      <c r="A16" s="13" t="inlineStr">
        <is>
          <t>Reserva de emergência</t>
        </is>
      </c>
      <c r="B16" s="14" t="n">
        <v>15000</v>
      </c>
      <c r="C16" s="13" t="n">
        <v>24</v>
      </c>
      <c r="D16" s="14" t="n">
        <v>3000</v>
      </c>
      <c r="E16" s="15">
        <f>IF(OR(A16="",C16="",C16=0),"",IF(B16-D16&lt;0,0,(B16-D16)/C16))</f>
        <v/>
      </c>
    </row>
    <row r="17">
      <c r="A17" s="16" t="n"/>
      <c r="B17" s="17" t="n"/>
      <c r="C17" s="16" t="n"/>
      <c r="D17" s="17" t="n"/>
      <c r="E17" s="15">
        <f>IF(OR(A17="",C17="",C17=0),"",IF(B17-D17&lt;0,0,(B17-D17)/C17))</f>
        <v/>
      </c>
    </row>
    <row r="18">
      <c r="A18" s="16" t="n"/>
      <c r="B18" s="17" t="n"/>
      <c r="C18" s="16" t="n"/>
      <c r="D18" s="17" t="n"/>
      <c r="E18" s="15">
        <f>IF(OR(A18="",C18="",C18=0),"",IF(B18-D18&lt;0,0,(B18-D18)/C18))</f>
        <v/>
      </c>
    </row>
    <row r="19">
      <c r="A19" s="16" t="n"/>
      <c r="B19" s="17" t="n"/>
      <c r="C19" s="16" t="n"/>
      <c r="D19" s="17" t="n"/>
      <c r="E19" s="15">
        <f>IF(OR(A19="",C19="",C19=0),"",IF(B19-D19&lt;0,0,(B19-D19)/C19))</f>
        <v/>
      </c>
    </row>
    <row r="20">
      <c r="A20" s="16" t="n"/>
      <c r="B20" s="17" t="n"/>
      <c r="C20" s="16" t="n"/>
      <c r="D20" s="17" t="n"/>
      <c r="E20" s="15">
        <f>IF(OR(A20="",C20="",C20=0),"",IF(B20-D20&lt;0,0,(B20-D20)/C20))</f>
        <v/>
      </c>
    </row>
    <row r="21">
      <c r="A21" s="16" t="n"/>
      <c r="B21" s="17" t="n"/>
      <c r="C21" s="16" t="n"/>
      <c r="D21" s="17" t="n"/>
      <c r="E21" s="15">
        <f>IF(OR(A21="",C21="",C21=0),"",IF(B21-D21&lt;0,0,(B21-D21)/C21))</f>
        <v/>
      </c>
    </row>
    <row r="22">
      <c r="A22" s="16" t="n"/>
      <c r="B22" s="17" t="n"/>
      <c r="C22" s="16" t="n"/>
      <c r="D22" s="17" t="n"/>
      <c r="E22" s="15">
        <f>IF(OR(A22="",C22="",C22=0),"",IF(B22-D22&lt;0,0,(B22-D22)/C22))</f>
        <v/>
      </c>
    </row>
    <row r="23">
      <c r="A23" s="25" t="inlineStr">
        <is>
          <t>Total a guardar por mês</t>
        </is>
      </c>
      <c r="E23" s="26">
        <f>SUM(E15:E22)</f>
        <v/>
      </c>
    </row>
  </sheetData>
  <dataValidations count="1">
    <dataValidation sqref="B7:B10" showDropDown="0" showInputMessage="0" showErrorMessage="1" allowBlank="1" errorTitle="Valor inválido" error="Use valores positivos." type="decimal" operator="greaterThanOrEqual">
      <formula1>0</formula1>
    </dataValidation>
  </dataValidations>
  <hyperlinks>
    <hyperlink xmlns:r="http://schemas.openxmlformats.org/officeDocument/2006/relationships" ref="E1" r:id="rId1"/>
  </hyperlinks>
  <pageMargins left="0.75" right="0.75" top="1" bottom="1" header="0.5" footer="0.5"/>
  <pageSetup orientation="landscape" fitToHeight="0" fitToWidth="1"/>
  <headerFooter>
    <oddHeader/>
    <oddFooter>&amp;Cdespezzas.com · Planilha grátis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E3E3E3"/>
    <outlinePr summaryBelow="1" summaryRight="1"/>
    <pageSetUpPr fitToPage="1"/>
  </sheetPr>
  <dimension ref="A1:C3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8" customWidth="1" min="1" max="1"/>
  </cols>
  <sheetData>
    <row r="1" ht="30" customHeight="1">
      <c r="A1" s="1" t="inlineStr">
        <is>
          <t>despezzas</t>
        </is>
      </c>
      <c r="C1" s="2" t="inlineStr">
        <is>
          <t>despezzas.com</t>
        </is>
      </c>
    </row>
    <row r="2" ht="4" customHeight="1">
      <c r="A2" s="3" t="n"/>
      <c r="B2" s="3" t="n"/>
      <c r="C2" s="3" t="n"/>
    </row>
    <row r="3" ht="22" customHeight="1">
      <c r="A3" s="4" t="inlineStr">
        <is>
          <t>Categorias</t>
        </is>
      </c>
    </row>
    <row r="4">
      <c r="A4" s="5" t="inlineStr">
        <is>
          <t>Edite à vontade: a lista da aba principal usa esta coluna.</t>
        </is>
      </c>
    </row>
    <row r="6" ht="22" customHeight="1">
      <c r="A6" s="12" t="inlineStr">
        <is>
          <t>Categoria</t>
        </is>
      </c>
    </row>
    <row r="7">
      <c r="A7" s="16" t="inlineStr">
        <is>
          <t>Moradia</t>
        </is>
      </c>
    </row>
    <row r="8">
      <c r="A8" s="16" t="inlineStr">
        <is>
          <t>Contas da casa</t>
        </is>
      </c>
    </row>
    <row r="9">
      <c r="A9" s="16" t="inlineStr">
        <is>
          <t>Mercado</t>
        </is>
      </c>
    </row>
    <row r="10">
      <c r="A10" s="16" t="inlineStr">
        <is>
          <t>Transporte</t>
        </is>
      </c>
    </row>
    <row r="11">
      <c r="A11" s="16" t="inlineStr">
        <is>
          <t>Saúde</t>
        </is>
      </c>
    </row>
    <row r="12">
      <c r="A12" s="16" t="inlineStr">
        <is>
          <t>Educação</t>
        </is>
      </c>
    </row>
    <row r="13">
      <c r="A13" s="16" t="inlineStr">
        <is>
          <t>Filhos</t>
        </is>
      </c>
    </row>
    <row r="14">
      <c r="A14" s="16" t="inlineStr">
        <is>
          <t>Lazer</t>
        </is>
      </c>
    </row>
    <row r="15">
      <c r="A15" s="16" t="inlineStr">
        <is>
          <t>Assinaturas</t>
        </is>
      </c>
    </row>
    <row r="16">
      <c r="A16" s="16" t="inlineStr">
        <is>
          <t>Pets</t>
        </is>
      </c>
    </row>
    <row r="17">
      <c r="A17" s="16" t="inlineStr">
        <is>
          <t>Outros</t>
        </is>
      </c>
    </row>
    <row r="18">
      <c r="A18" s="16" t="n"/>
    </row>
    <row r="19">
      <c r="A19" s="16" t="n"/>
    </row>
    <row r="20">
      <c r="A20" s="16" t="n"/>
    </row>
    <row r="21">
      <c r="A21" s="16" t="n"/>
    </row>
    <row r="22">
      <c r="A22" s="16" t="n"/>
    </row>
    <row r="23">
      <c r="A23" s="16" t="n"/>
    </row>
    <row r="24">
      <c r="A24" s="16" t="n"/>
    </row>
    <row r="25">
      <c r="A25" s="16" t="n"/>
    </row>
    <row r="26">
      <c r="A26" s="16" t="n"/>
    </row>
    <row r="27">
      <c r="A27" s="16" t="n"/>
    </row>
    <row r="28">
      <c r="A28" s="16" t="n"/>
    </row>
    <row r="29">
      <c r="A29" s="16" t="n"/>
    </row>
    <row r="30">
      <c r="A30" s="16" t="n"/>
    </row>
    <row r="31">
      <c r="A31" s="16" t="n"/>
    </row>
    <row r="32">
      <c r="A32" s="16" t="n"/>
    </row>
    <row r="33">
      <c r="A33" s="16" t="n"/>
    </row>
    <row r="34">
      <c r="A34" s="16" t="n"/>
    </row>
    <row r="35">
      <c r="A35" s="16" t="n"/>
    </row>
    <row r="36">
      <c r="A36" s="16" t="n"/>
    </row>
  </sheetData>
  <hyperlinks>
    <hyperlink xmlns:r="http://schemas.openxmlformats.org/officeDocument/2006/relationships" ref="C1" r:id="rId1"/>
  </hyperlinks>
  <pageMargins left="0.75" right="0.75" top="1" bottom="1" header="0.5" footer="0.5"/>
  <pageSetup orientation="landscape" fitToHeight="0" fitToWidth="1"/>
  <headerFooter>
    <oddHeader/>
    <oddFooter>&amp;Cdespezzas.com · Planilha grátis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Despezzas</dc:creator>
  <dc:title>Planilha de orçamento familiar · Despezzas</dc:title>
  <dcterms:created xsi:type="dcterms:W3CDTF">2026-10-28T12:00:00Z</dcterms:created>
  <dcterms:modified xsi:type="dcterms:W3CDTF">2026-10-28T12:00:00Z</dcterms:modified>
  <cp:lastModifiedBy>Despezzas</cp:lastModifiedBy>
</cp:coreProperties>
</file>